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7\01 Coordinación de Contabilidad\09 Información financiera para su publicación en portal de internet\2016\Información Anual\02 Egreso\"/>
    </mc:Choice>
  </mc:AlternateContent>
  <bookViews>
    <workbookView xWindow="360" yWindow="330" windowWidth="18675" windowHeight="1101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D83" i="1" l="1"/>
  <c r="D82" i="1"/>
  <c r="D81" i="1"/>
  <c r="D80" i="1"/>
  <c r="D79" i="1"/>
  <c r="D78" i="1"/>
  <c r="D77" i="1"/>
  <c r="D75" i="1"/>
  <c r="D74" i="1"/>
  <c r="D73" i="1"/>
  <c r="D71" i="1"/>
  <c r="D70" i="1"/>
  <c r="D69" i="1"/>
  <c r="D68" i="1"/>
  <c r="D67" i="1"/>
  <c r="D66" i="1"/>
  <c r="D65" i="1"/>
  <c r="D63" i="1"/>
  <c r="D62" i="1"/>
  <c r="D61" i="1"/>
  <c r="D59" i="1"/>
  <c r="D58" i="1"/>
  <c r="D57" i="1"/>
  <c r="E12" i="1"/>
  <c r="F12" i="1"/>
  <c r="G12" i="1"/>
  <c r="H12" i="1"/>
  <c r="I12" i="1"/>
  <c r="J12" i="1"/>
  <c r="K12" i="1"/>
  <c r="L12" i="1"/>
  <c r="M12" i="1"/>
  <c r="N12" i="1"/>
  <c r="O12" i="1"/>
  <c r="P12" i="1"/>
  <c r="D13" i="1"/>
  <c r="D14" i="1"/>
  <c r="D15" i="1"/>
  <c r="D16" i="1"/>
  <c r="D17" i="1"/>
  <c r="D18" i="1"/>
  <c r="D19" i="1"/>
  <c r="D76" i="1" l="1"/>
  <c r="D72" i="1"/>
  <c r="D56" i="1"/>
  <c r="D55" i="1"/>
  <c r="D54" i="1"/>
  <c r="D53" i="1"/>
  <c r="D52" i="1"/>
  <c r="D51" i="1"/>
  <c r="D49" i="1"/>
  <c r="D48" i="1"/>
  <c r="D47" i="1"/>
  <c r="D46" i="1"/>
  <c r="D45" i="1"/>
  <c r="D44" i="1"/>
  <c r="D43" i="1"/>
  <c r="D42" i="1"/>
  <c r="D41" i="1"/>
  <c r="D40" i="1" s="1"/>
  <c r="D32" i="1"/>
  <c r="D33" i="1"/>
  <c r="D34" i="1"/>
  <c r="D35" i="1"/>
  <c r="D36" i="1"/>
  <c r="D37" i="1"/>
  <c r="D38" i="1"/>
  <c r="D39" i="1"/>
  <c r="D31" i="1"/>
  <c r="D22" i="1"/>
  <c r="D23" i="1"/>
  <c r="D24" i="1"/>
  <c r="D25" i="1"/>
  <c r="D26" i="1"/>
  <c r="D27" i="1"/>
  <c r="D28" i="1"/>
  <c r="D29" i="1"/>
  <c r="D21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D60" i="1"/>
  <c r="E50" i="1"/>
  <c r="F50" i="1"/>
  <c r="G50" i="1"/>
  <c r="H50" i="1"/>
  <c r="I50" i="1"/>
  <c r="J50" i="1"/>
  <c r="K50" i="1"/>
  <c r="L50" i="1"/>
  <c r="M50" i="1"/>
  <c r="N50" i="1"/>
  <c r="O50" i="1"/>
  <c r="P50" i="1"/>
  <c r="D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D30" i="1"/>
  <c r="E20" i="1"/>
  <c r="F20" i="1"/>
  <c r="G20" i="1"/>
  <c r="H20" i="1"/>
  <c r="I20" i="1"/>
  <c r="J20" i="1"/>
  <c r="K20" i="1"/>
  <c r="L20" i="1"/>
  <c r="M20" i="1"/>
  <c r="N20" i="1"/>
  <c r="O20" i="1"/>
  <c r="P20" i="1"/>
  <c r="I11" i="1" l="1"/>
  <c r="D64" i="1"/>
  <c r="N11" i="1"/>
  <c r="M11" i="1"/>
  <c r="E11" i="1"/>
  <c r="D20" i="1"/>
  <c r="J11" i="1"/>
  <c r="F11" i="1"/>
  <c r="D12" i="1"/>
  <c r="L11" i="1"/>
  <c r="P11" i="1"/>
  <c r="H11" i="1"/>
  <c r="O11" i="1"/>
  <c r="K11" i="1"/>
  <c r="G11" i="1"/>
  <c r="D11" i="1" l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<sst xmlns="http://schemas.openxmlformats.org/spreadsheetml/2006/main" count="91" uniqueCount="91">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</sst>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50" zoomScaleNormal="50" workbookViewId="0">
      <selection activeCell="B10" sqref="B10"/>
    </sheetView>
  </sheetViews>
  <sheetFormatPr baseColWidth="10" defaultColWidth="11.5703125" defaultRowHeight="20.25" x14ac:dyDescent="0.3"/>
  <cols>
    <col min="1" max="1" width="11.5703125" style="3"/>
    <col min="2" max="2" width="3.7109375" style="3" customWidth="1"/>
    <col min="3" max="3" width="67.7109375" style="3" bestFit="1" customWidth="1"/>
    <col min="4" max="4" width="26.42578125" style="11" bestFit="1" customWidth="1"/>
    <col min="5" max="5" width="22.7109375" style="11" customWidth="1"/>
    <col min="6" max="16" width="23.5703125" style="11" bestFit="1" customWidth="1"/>
    <col min="17" max="16384" width="11.5703125" style="3"/>
  </cols>
  <sheetData>
    <row r="3" spans="1:16" s="2" customFormat="1" x14ac:dyDescent="0.3">
      <c r="A3" s="1"/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2" customFormat="1" x14ac:dyDescent="0.3">
      <c r="A4" s="1"/>
      <c r="B4" s="15" t="s">
        <v>90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2" customFormat="1" x14ac:dyDescent="0.3">
      <c r="A5" s="1"/>
      <c r="B5" s="15" t="s">
        <v>86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"/>
    </row>
    <row r="7" spans="1:16" x14ac:dyDescent="0.3">
      <c r="D7" s="4" t="s">
        <v>87</v>
      </c>
      <c r="E7" s="5" t="s">
        <v>89</v>
      </c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10" spans="1:16" x14ac:dyDescent="0.3">
      <c r="B10" s="6"/>
      <c r="C10" s="6"/>
      <c r="D10" s="6" t="s">
        <v>13</v>
      </c>
      <c r="E10" s="6" t="s">
        <v>0</v>
      </c>
      <c r="F10" s="6" t="s">
        <v>1</v>
      </c>
      <c r="G10" s="6" t="s">
        <v>2</v>
      </c>
      <c r="H10" s="6" t="s">
        <v>3</v>
      </c>
      <c r="I10" s="6" t="s">
        <v>4</v>
      </c>
      <c r="J10" s="6" t="s">
        <v>5</v>
      </c>
      <c r="K10" s="6" t="s">
        <v>6</v>
      </c>
      <c r="L10" s="6" t="s">
        <v>7</v>
      </c>
      <c r="M10" s="6" t="s">
        <v>8</v>
      </c>
      <c r="N10" s="6" t="s">
        <v>9</v>
      </c>
      <c r="O10" s="6" t="s">
        <v>10</v>
      </c>
      <c r="P10" s="6" t="s">
        <v>11</v>
      </c>
    </row>
    <row r="11" spans="1:16" x14ac:dyDescent="0.3">
      <c r="B11" s="13" t="s">
        <v>12</v>
      </c>
      <c r="C11" s="13"/>
      <c r="D11" s="7">
        <f>+D12+D20+D30+D40+D50+D60+D64+D72+D76</f>
        <v>5155590030.1399984</v>
      </c>
      <c r="E11" s="7">
        <f t="shared" ref="E11:P11" si="0">+E12+E20+E30+E40+E50+E60+E64+E72+E76</f>
        <v>249911887.82000002</v>
      </c>
      <c r="F11" s="7">
        <f t="shared" si="0"/>
        <v>320703676.26999998</v>
      </c>
      <c r="G11" s="7">
        <f t="shared" si="0"/>
        <v>352441290.97000009</v>
      </c>
      <c r="H11" s="7">
        <f t="shared" si="0"/>
        <v>379462268.37</v>
      </c>
      <c r="I11" s="7">
        <f t="shared" si="0"/>
        <v>392828320.48000002</v>
      </c>
      <c r="J11" s="7">
        <f t="shared" si="0"/>
        <v>368545771</v>
      </c>
      <c r="K11" s="7">
        <f t="shared" si="0"/>
        <v>376163918.98000002</v>
      </c>
      <c r="L11" s="7">
        <f t="shared" si="0"/>
        <v>471619068.27000004</v>
      </c>
      <c r="M11" s="7">
        <f t="shared" si="0"/>
        <v>563604318.14999998</v>
      </c>
      <c r="N11" s="7">
        <f t="shared" si="0"/>
        <v>474447566.04000008</v>
      </c>
      <c r="O11" s="7">
        <f t="shared" si="0"/>
        <v>549973210.20000005</v>
      </c>
      <c r="P11" s="7">
        <f t="shared" si="0"/>
        <v>655888733.58999991</v>
      </c>
    </row>
    <row r="12" spans="1:16" x14ac:dyDescent="0.3">
      <c r="B12" s="12" t="s">
        <v>14</v>
      </c>
      <c r="C12" s="12"/>
      <c r="D12" s="8">
        <f>SUM(D13:D19)</f>
        <v>339928270.61000001</v>
      </c>
      <c r="E12" s="8">
        <f t="shared" ref="E12:P12" si="1">SUM(E13:E19)</f>
        <v>25011601.710000001</v>
      </c>
      <c r="F12" s="8">
        <f t="shared" si="1"/>
        <v>25011601.710000001</v>
      </c>
      <c r="G12" s="8">
        <f t="shared" si="1"/>
        <v>25011601.710000001</v>
      </c>
      <c r="H12" s="8">
        <f t="shared" si="1"/>
        <v>28380205.530000001</v>
      </c>
      <c r="I12" s="8">
        <f t="shared" si="1"/>
        <v>26378805.940000001</v>
      </c>
      <c r="J12" s="8">
        <f t="shared" si="1"/>
        <v>25011601.710000001</v>
      </c>
      <c r="K12" s="8">
        <f t="shared" si="1"/>
        <v>25011601.710000001</v>
      </c>
      <c r="L12" s="8">
        <f t="shared" si="1"/>
        <v>25011601.710000001</v>
      </c>
      <c r="M12" s="8">
        <f t="shared" si="1"/>
        <v>25011601.710000001</v>
      </c>
      <c r="N12" s="8">
        <f t="shared" si="1"/>
        <v>25011601.710000001</v>
      </c>
      <c r="O12" s="8">
        <f t="shared" si="1"/>
        <v>25011601.710000001</v>
      </c>
      <c r="P12" s="8">
        <f t="shared" si="1"/>
        <v>60064843.75</v>
      </c>
    </row>
    <row r="13" spans="1:16" ht="40.5" x14ac:dyDescent="0.3">
      <c r="B13" s="9"/>
      <c r="C13" s="10" t="s">
        <v>15</v>
      </c>
      <c r="D13" s="8">
        <f>SUM(E13:P13)</f>
        <v>87116456.279999986</v>
      </c>
      <c r="E13" s="8">
        <v>7259704.6900000004</v>
      </c>
      <c r="F13" s="8">
        <v>7259704.6900000004</v>
      </c>
      <c r="G13" s="8">
        <v>7259704.6900000004</v>
      </c>
      <c r="H13" s="8">
        <v>7259704.6900000004</v>
      </c>
      <c r="I13" s="8">
        <v>7259704.6900000004</v>
      </c>
      <c r="J13" s="8">
        <v>7259704.6900000004</v>
      </c>
      <c r="K13" s="8">
        <v>7259704.6900000004</v>
      </c>
      <c r="L13" s="8">
        <v>7259704.6900000004</v>
      </c>
      <c r="M13" s="8">
        <v>7259704.6900000004</v>
      </c>
      <c r="N13" s="8">
        <v>7259704.6900000004</v>
      </c>
      <c r="O13" s="8">
        <v>7259704.6900000004</v>
      </c>
      <c r="P13" s="8">
        <v>7259704.6900000004</v>
      </c>
    </row>
    <row r="14" spans="1:16" ht="40.5" x14ac:dyDescent="0.3">
      <c r="B14" s="9"/>
      <c r="C14" s="10" t="s">
        <v>16</v>
      </c>
      <c r="D14" s="8">
        <f t="shared" ref="D14:D77" si="2">SUM(E14:P14)</f>
        <v>8642675.8800000008</v>
      </c>
      <c r="E14" s="8">
        <v>720222.99</v>
      </c>
      <c r="F14" s="8">
        <v>720222.99</v>
      </c>
      <c r="G14" s="8">
        <v>720222.99</v>
      </c>
      <c r="H14" s="8">
        <v>720222.99</v>
      </c>
      <c r="I14" s="8">
        <v>720222.99</v>
      </c>
      <c r="J14" s="8">
        <v>720222.99</v>
      </c>
      <c r="K14" s="8">
        <v>720222.99</v>
      </c>
      <c r="L14" s="8">
        <v>720222.99</v>
      </c>
      <c r="M14" s="8">
        <v>720222.99</v>
      </c>
      <c r="N14" s="8">
        <v>720222.99</v>
      </c>
      <c r="O14" s="8">
        <v>720222.99</v>
      </c>
      <c r="P14" s="8">
        <v>720222.99</v>
      </c>
    </row>
    <row r="15" spans="1:16" x14ac:dyDescent="0.3">
      <c r="B15" s="9"/>
      <c r="C15" s="10" t="s">
        <v>17</v>
      </c>
      <c r="D15" s="8">
        <f t="shared" si="2"/>
        <v>101235660.15000001</v>
      </c>
      <c r="E15" s="8">
        <v>5348418.209999999</v>
      </c>
      <c r="F15" s="8">
        <v>5348418.209999999</v>
      </c>
      <c r="G15" s="8">
        <v>5348418.209999999</v>
      </c>
      <c r="H15" s="8">
        <v>8717022.0299999993</v>
      </c>
      <c r="I15" s="8">
        <v>5348418.209999999</v>
      </c>
      <c r="J15" s="8">
        <v>5348418.209999999</v>
      </c>
      <c r="K15" s="8">
        <v>5348418.209999999</v>
      </c>
      <c r="L15" s="8">
        <v>5348418.209999999</v>
      </c>
      <c r="M15" s="8">
        <v>5348418.209999999</v>
      </c>
      <c r="N15" s="8">
        <v>5348418.209999999</v>
      </c>
      <c r="O15" s="8">
        <v>5348418.209999999</v>
      </c>
      <c r="P15" s="8">
        <v>39034456.020000003</v>
      </c>
    </row>
    <row r="16" spans="1:16" x14ac:dyDescent="0.3">
      <c r="B16" s="9"/>
      <c r="C16" s="10" t="s">
        <v>18</v>
      </c>
      <c r="D16" s="8">
        <f t="shared" si="2"/>
        <v>32208210.11999999</v>
      </c>
      <c r="E16" s="8">
        <v>2684017.5099999998</v>
      </c>
      <c r="F16" s="8">
        <v>2684017.5099999998</v>
      </c>
      <c r="G16" s="8">
        <v>2684017.5099999998</v>
      </c>
      <c r="H16" s="8">
        <v>2684017.5099999998</v>
      </c>
      <c r="I16" s="8">
        <v>2684017.5099999998</v>
      </c>
      <c r="J16" s="8">
        <v>2684017.5099999998</v>
      </c>
      <c r="K16" s="8">
        <v>2684017.5099999998</v>
      </c>
      <c r="L16" s="8">
        <v>2684017.5099999998</v>
      </c>
      <c r="M16" s="8">
        <v>2684017.5099999998</v>
      </c>
      <c r="N16" s="8">
        <v>2684017.5099999998</v>
      </c>
      <c r="O16" s="8">
        <v>2684017.5099999998</v>
      </c>
      <c r="P16" s="8">
        <v>2684017.5099999998</v>
      </c>
    </row>
    <row r="17" spans="2:16" x14ac:dyDescent="0.3">
      <c r="B17" s="9"/>
      <c r="C17" s="10" t="s">
        <v>19</v>
      </c>
      <c r="D17" s="8">
        <f t="shared" si="2"/>
        <v>107990859.72000001</v>
      </c>
      <c r="E17" s="8">
        <v>8999238.3100000005</v>
      </c>
      <c r="F17" s="8">
        <v>8999238.3100000005</v>
      </c>
      <c r="G17" s="8">
        <v>8999238.3100000005</v>
      </c>
      <c r="H17" s="8">
        <v>8999238.3100000005</v>
      </c>
      <c r="I17" s="8">
        <v>8999238.3100000005</v>
      </c>
      <c r="J17" s="8">
        <v>8999238.3100000005</v>
      </c>
      <c r="K17" s="8">
        <v>8999238.3100000005</v>
      </c>
      <c r="L17" s="8">
        <v>8999238.3100000005</v>
      </c>
      <c r="M17" s="8">
        <v>8999238.3100000005</v>
      </c>
      <c r="N17" s="8">
        <v>8999238.3100000005</v>
      </c>
      <c r="O17" s="8">
        <v>8999238.3100000005</v>
      </c>
      <c r="P17" s="8">
        <v>8999238.3100000005</v>
      </c>
    </row>
    <row r="18" spans="2:16" x14ac:dyDescent="0.3">
      <c r="B18" s="9"/>
      <c r="C18" s="10" t="s">
        <v>20</v>
      </c>
      <c r="D18" s="8">
        <f t="shared" si="2"/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</row>
    <row r="19" spans="2:16" x14ac:dyDescent="0.3">
      <c r="B19" s="9"/>
      <c r="C19" s="10" t="s">
        <v>21</v>
      </c>
      <c r="D19" s="8">
        <f t="shared" si="2"/>
        <v>2734408.46</v>
      </c>
      <c r="E19" s="8">
        <v>0</v>
      </c>
      <c r="F19" s="8">
        <v>0</v>
      </c>
      <c r="G19" s="8">
        <v>0</v>
      </c>
      <c r="H19" s="8">
        <v>0</v>
      </c>
      <c r="I19" s="8">
        <v>1367204.23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1367204.23</v>
      </c>
    </row>
    <row r="20" spans="2:16" x14ac:dyDescent="0.3">
      <c r="B20" s="12" t="s">
        <v>22</v>
      </c>
      <c r="C20" s="12"/>
      <c r="D20" s="8">
        <f>SUM(D21:D29)</f>
        <v>2086213114.6199999</v>
      </c>
      <c r="E20" s="8">
        <f t="shared" ref="E20:P20" si="3">SUM(E21:E29)</f>
        <v>46462045.07</v>
      </c>
      <c r="F20" s="8">
        <f t="shared" si="3"/>
        <v>106025294.80000001</v>
      </c>
      <c r="G20" s="8">
        <f t="shared" si="3"/>
        <v>139751964.29000005</v>
      </c>
      <c r="H20" s="8">
        <f t="shared" si="3"/>
        <v>165737044.14000002</v>
      </c>
      <c r="I20" s="8">
        <f t="shared" si="3"/>
        <v>176511208.58000001</v>
      </c>
      <c r="J20" s="8">
        <f t="shared" si="3"/>
        <v>156975321.24999997</v>
      </c>
      <c r="K20" s="8">
        <f t="shared" si="3"/>
        <v>168226471.78000003</v>
      </c>
      <c r="L20" s="8">
        <f t="shared" si="3"/>
        <v>250243871.41000006</v>
      </c>
      <c r="M20" s="8">
        <f t="shared" si="3"/>
        <v>315704847.88</v>
      </c>
      <c r="N20" s="8">
        <f t="shared" si="3"/>
        <v>205780454.07000002</v>
      </c>
      <c r="O20" s="8">
        <f t="shared" si="3"/>
        <v>260572970.27000001</v>
      </c>
      <c r="P20" s="8">
        <f t="shared" si="3"/>
        <v>94221621.079999983</v>
      </c>
    </row>
    <row r="21" spans="2:16" ht="40.5" x14ac:dyDescent="0.3">
      <c r="B21" s="9"/>
      <c r="C21" s="10" t="s">
        <v>23</v>
      </c>
      <c r="D21" s="8">
        <f t="shared" si="2"/>
        <v>6716638.7300000004</v>
      </c>
      <c r="E21" s="8">
        <v>53683.640000000007</v>
      </c>
      <c r="F21" s="8">
        <v>1035867.3800000001</v>
      </c>
      <c r="G21" s="8">
        <v>60037.759999999995</v>
      </c>
      <c r="H21" s="8">
        <v>1462631.25</v>
      </c>
      <c r="I21" s="8">
        <v>77021.649999999994</v>
      </c>
      <c r="J21" s="8">
        <v>867239.57000000007</v>
      </c>
      <c r="K21" s="8">
        <v>65690.579999999987</v>
      </c>
      <c r="L21" s="8">
        <v>1244521.56</v>
      </c>
      <c r="M21" s="8">
        <v>810865.07999999984</v>
      </c>
      <c r="N21" s="8">
        <v>69440.719999999987</v>
      </c>
      <c r="O21" s="8">
        <v>266203.76999999996</v>
      </c>
      <c r="P21" s="8">
        <v>703435.77</v>
      </c>
    </row>
    <row r="22" spans="2:16" x14ac:dyDescent="0.3">
      <c r="B22" s="9"/>
      <c r="C22" s="10" t="s">
        <v>24</v>
      </c>
      <c r="D22" s="8">
        <f t="shared" si="2"/>
        <v>1372115.73</v>
      </c>
      <c r="E22" s="8">
        <v>113644.31000000001</v>
      </c>
      <c r="F22" s="8">
        <v>128207.47</v>
      </c>
      <c r="G22" s="8">
        <v>113431.52</v>
      </c>
      <c r="H22" s="8">
        <v>115769.87000000001</v>
      </c>
      <c r="I22" s="8">
        <v>113757.52</v>
      </c>
      <c r="J22" s="8">
        <v>116647.72000000002</v>
      </c>
      <c r="K22" s="8">
        <v>112028.25</v>
      </c>
      <c r="L22" s="8">
        <v>112727.55</v>
      </c>
      <c r="M22" s="8">
        <v>112345.70999999999</v>
      </c>
      <c r="N22" s="8">
        <v>112453.31999999999</v>
      </c>
      <c r="O22" s="8">
        <v>110652.27</v>
      </c>
      <c r="P22" s="8">
        <v>110450.22000000002</v>
      </c>
    </row>
    <row r="23" spans="2:16" ht="40.5" x14ac:dyDescent="0.3">
      <c r="B23" s="9"/>
      <c r="C23" s="10" t="s">
        <v>25</v>
      </c>
      <c r="D23" s="8">
        <f t="shared" si="2"/>
        <v>2061023309.7999997</v>
      </c>
      <c r="E23" s="8">
        <v>45087671.159999996</v>
      </c>
      <c r="F23" s="8">
        <v>102593747.06</v>
      </c>
      <c r="G23" s="8">
        <v>138269088.88000003</v>
      </c>
      <c r="H23" s="8">
        <v>162913150.84999999</v>
      </c>
      <c r="I23" s="8">
        <v>174981962.38000003</v>
      </c>
      <c r="J23" s="8">
        <v>154002622.48999998</v>
      </c>
      <c r="K23" s="8">
        <v>166855111.66</v>
      </c>
      <c r="L23" s="8">
        <v>247673446.87</v>
      </c>
      <c r="M23" s="8">
        <v>313007166.81999999</v>
      </c>
      <c r="N23" s="8">
        <v>204411725.28</v>
      </c>
      <c r="O23" s="8">
        <v>259003542.84</v>
      </c>
      <c r="P23" s="8">
        <v>92224073.510000005</v>
      </c>
    </row>
    <row r="24" spans="2:16" ht="40.5" x14ac:dyDescent="0.3">
      <c r="B24" s="9"/>
      <c r="C24" s="10" t="s">
        <v>26</v>
      </c>
      <c r="D24" s="8">
        <f t="shared" si="2"/>
        <v>2540013.88</v>
      </c>
      <c r="E24" s="8">
        <v>149117.98000000001</v>
      </c>
      <c r="F24" s="8">
        <v>727446.79</v>
      </c>
      <c r="G24" s="8">
        <v>156272.02000000002</v>
      </c>
      <c r="H24" s="8">
        <v>153579.78</v>
      </c>
      <c r="I24" s="8">
        <v>153579.84</v>
      </c>
      <c r="J24" s="8">
        <v>216877.49</v>
      </c>
      <c r="K24" s="8">
        <v>154579.84</v>
      </c>
      <c r="L24" s="8">
        <v>155579.84</v>
      </c>
      <c r="M24" s="8">
        <v>209240.62</v>
      </c>
      <c r="N24" s="8">
        <v>154579.83000000002</v>
      </c>
      <c r="O24" s="8">
        <v>154579.82</v>
      </c>
      <c r="P24" s="8">
        <v>154580.03</v>
      </c>
    </row>
    <row r="25" spans="2:16" ht="40.5" x14ac:dyDescent="0.3">
      <c r="B25" s="9"/>
      <c r="C25" s="10" t="s">
        <v>27</v>
      </c>
      <c r="D25" s="8">
        <f t="shared" si="2"/>
        <v>808646.69999999984</v>
      </c>
      <c r="E25" s="8">
        <v>17214.540000000005</v>
      </c>
      <c r="F25" s="8">
        <v>183503.91999999998</v>
      </c>
      <c r="G25" s="8">
        <v>123414.45999999999</v>
      </c>
      <c r="H25" s="8">
        <v>17214.460000000003</v>
      </c>
      <c r="I25" s="8">
        <v>17214.460000000003</v>
      </c>
      <c r="J25" s="8">
        <v>182106.00999999998</v>
      </c>
      <c r="K25" s="8">
        <v>17214.460000000003</v>
      </c>
      <c r="L25" s="8">
        <v>17214.460000000003</v>
      </c>
      <c r="M25" s="8">
        <v>181906.64999999997</v>
      </c>
      <c r="N25" s="8">
        <v>17214.460000000003</v>
      </c>
      <c r="O25" s="8">
        <v>17214.500000000004</v>
      </c>
      <c r="P25" s="8">
        <v>17214.32</v>
      </c>
    </row>
    <row r="26" spans="2:16" x14ac:dyDescent="0.3">
      <c r="B26" s="9"/>
      <c r="C26" s="10" t="s">
        <v>28</v>
      </c>
      <c r="D26" s="8">
        <f t="shared" si="2"/>
        <v>9799631.790000001</v>
      </c>
      <c r="E26" s="8">
        <v>823914.84</v>
      </c>
      <c r="F26" s="8">
        <v>851657.60999999987</v>
      </c>
      <c r="G26" s="8">
        <v>816841.22999999986</v>
      </c>
      <c r="H26" s="8">
        <v>816741.22999999986</v>
      </c>
      <c r="I26" s="8">
        <v>816841.22999999986</v>
      </c>
      <c r="J26" s="8">
        <v>816741.23999999987</v>
      </c>
      <c r="K26" s="8">
        <v>812202.61</v>
      </c>
      <c r="L26" s="8">
        <v>813022.61</v>
      </c>
      <c r="M26" s="8">
        <v>807282.62</v>
      </c>
      <c r="N26" s="8">
        <v>807022.62</v>
      </c>
      <c r="O26" s="8">
        <v>809122.62</v>
      </c>
      <c r="P26" s="8">
        <v>808241.33000000007</v>
      </c>
    </row>
    <row r="27" spans="2:16" ht="40.5" x14ac:dyDescent="0.3">
      <c r="B27" s="9"/>
      <c r="C27" s="10" t="s">
        <v>29</v>
      </c>
      <c r="D27" s="8">
        <f t="shared" si="2"/>
        <v>906952.48999999987</v>
      </c>
      <c r="E27" s="8">
        <v>16017.75</v>
      </c>
      <c r="F27" s="8">
        <v>103294.06000000001</v>
      </c>
      <c r="G27" s="8">
        <v>16005.71</v>
      </c>
      <c r="H27" s="8">
        <v>43755.710000000006</v>
      </c>
      <c r="I27" s="8">
        <v>16005.71</v>
      </c>
      <c r="J27" s="8">
        <v>393759.78</v>
      </c>
      <c r="K27" s="8">
        <v>16005.71</v>
      </c>
      <c r="L27" s="8">
        <v>16015.71</v>
      </c>
      <c r="M27" s="8">
        <v>232934.04999999996</v>
      </c>
      <c r="N27" s="8">
        <v>16005.71</v>
      </c>
      <c r="O27" s="8">
        <v>21146.71</v>
      </c>
      <c r="P27" s="8">
        <v>16005.880000000001</v>
      </c>
    </row>
    <row r="28" spans="2:16" x14ac:dyDescent="0.3">
      <c r="B28" s="9"/>
      <c r="C28" s="10" t="s">
        <v>30</v>
      </c>
      <c r="D28" s="8">
        <f t="shared" si="2"/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2:16" ht="40.5" x14ac:dyDescent="0.3">
      <c r="B29" s="9"/>
      <c r="C29" s="10" t="s">
        <v>31</v>
      </c>
      <c r="D29" s="8">
        <f t="shared" si="2"/>
        <v>3045805.5</v>
      </c>
      <c r="E29" s="8">
        <v>200780.85</v>
      </c>
      <c r="F29" s="8">
        <v>401570.51</v>
      </c>
      <c r="G29" s="8">
        <v>196872.71000000002</v>
      </c>
      <c r="H29" s="8">
        <v>214200.99</v>
      </c>
      <c r="I29" s="8">
        <v>334825.78999999998</v>
      </c>
      <c r="J29" s="8">
        <v>379326.94999999995</v>
      </c>
      <c r="K29" s="8">
        <v>193638.66999999998</v>
      </c>
      <c r="L29" s="8">
        <v>211342.81</v>
      </c>
      <c r="M29" s="8">
        <v>343106.33</v>
      </c>
      <c r="N29" s="8">
        <v>192012.13</v>
      </c>
      <c r="O29" s="8">
        <v>190507.74000000002</v>
      </c>
      <c r="P29" s="8">
        <v>187620.01999999996</v>
      </c>
    </row>
    <row r="30" spans="2:16" x14ac:dyDescent="0.3">
      <c r="B30" s="12" t="s">
        <v>32</v>
      </c>
      <c r="C30" s="12"/>
      <c r="D30" s="8">
        <f>SUM(D31:D39)</f>
        <v>142572724.93000001</v>
      </c>
      <c r="E30" s="8">
        <f t="shared" ref="E30:P30" si="4">SUM(E31:E39)</f>
        <v>11899740.000000004</v>
      </c>
      <c r="F30" s="8">
        <f t="shared" si="4"/>
        <v>11300618.180000002</v>
      </c>
      <c r="G30" s="8">
        <f t="shared" si="4"/>
        <v>11627076.66</v>
      </c>
      <c r="H30" s="8">
        <f t="shared" si="4"/>
        <v>11716007.950000003</v>
      </c>
      <c r="I30" s="8">
        <f t="shared" si="4"/>
        <v>12475200.910000002</v>
      </c>
      <c r="J30" s="8">
        <f t="shared" si="4"/>
        <v>11940670.350000001</v>
      </c>
      <c r="K30" s="8">
        <f t="shared" si="4"/>
        <v>11887964.310000002</v>
      </c>
      <c r="L30" s="8">
        <f t="shared" si="4"/>
        <v>11101794.570000004</v>
      </c>
      <c r="M30" s="8">
        <f t="shared" si="4"/>
        <v>14053864.360000003</v>
      </c>
      <c r="N30" s="8">
        <f t="shared" si="4"/>
        <v>12843117.83</v>
      </c>
      <c r="O30" s="8">
        <f t="shared" si="4"/>
        <v>10573389.640000002</v>
      </c>
      <c r="P30" s="8">
        <f t="shared" si="4"/>
        <v>11153280.170000002</v>
      </c>
    </row>
    <row r="31" spans="2:16" x14ac:dyDescent="0.3">
      <c r="B31" s="9"/>
      <c r="C31" s="10" t="s">
        <v>33</v>
      </c>
      <c r="D31" s="8">
        <f t="shared" si="2"/>
        <v>21429803.050000004</v>
      </c>
      <c r="E31" s="8">
        <v>1863261.34</v>
      </c>
      <c r="F31" s="8">
        <v>1760676.9000000001</v>
      </c>
      <c r="G31" s="8">
        <v>1764091.4000000001</v>
      </c>
      <c r="H31" s="8">
        <v>1848317.9700000002</v>
      </c>
      <c r="I31" s="8">
        <v>1754073.7000000002</v>
      </c>
      <c r="J31" s="8">
        <v>1764685.01</v>
      </c>
      <c r="K31" s="8">
        <v>1814841.7900000003</v>
      </c>
      <c r="L31" s="8">
        <v>1755664.8300000003</v>
      </c>
      <c r="M31" s="8">
        <v>1775588.75</v>
      </c>
      <c r="N31" s="8">
        <v>1816117.3800000004</v>
      </c>
      <c r="O31" s="8">
        <v>1760382.75</v>
      </c>
      <c r="P31" s="8">
        <v>1752101.2299999997</v>
      </c>
    </row>
    <row r="32" spans="2:16" x14ac:dyDescent="0.3">
      <c r="B32" s="9"/>
      <c r="C32" s="10" t="s">
        <v>34</v>
      </c>
      <c r="D32" s="8">
        <f t="shared" si="2"/>
        <v>34833623.990000002</v>
      </c>
      <c r="E32" s="8">
        <v>2801984.5500000007</v>
      </c>
      <c r="F32" s="8">
        <v>2822347.6000000006</v>
      </c>
      <c r="G32" s="8">
        <v>2832597.6900000004</v>
      </c>
      <c r="H32" s="8">
        <v>2816597.7000000007</v>
      </c>
      <c r="I32" s="8">
        <v>2911030.5400000005</v>
      </c>
      <c r="J32" s="8">
        <v>2848280.6100000008</v>
      </c>
      <c r="K32" s="8">
        <v>2812597.7000000007</v>
      </c>
      <c r="L32" s="8">
        <v>2816596.5700000008</v>
      </c>
      <c r="M32" s="8">
        <v>3734778.81</v>
      </c>
      <c r="N32" s="8">
        <v>2816597.7000000007</v>
      </c>
      <c r="O32" s="8">
        <v>2812596.7000000007</v>
      </c>
      <c r="P32" s="8">
        <v>2807617.82</v>
      </c>
    </row>
    <row r="33" spans="2:16" ht="40.5" x14ac:dyDescent="0.3">
      <c r="B33" s="9"/>
      <c r="C33" s="10" t="s">
        <v>35</v>
      </c>
      <c r="D33" s="8">
        <f t="shared" si="2"/>
        <v>25380115.409999996</v>
      </c>
      <c r="E33" s="8">
        <v>2116117.06</v>
      </c>
      <c r="F33" s="8">
        <v>2233311.2400000002</v>
      </c>
      <c r="G33" s="8">
        <v>2085929.68</v>
      </c>
      <c r="H33" s="8">
        <v>2163941.16</v>
      </c>
      <c r="I33" s="8">
        <v>2933679.29</v>
      </c>
      <c r="J33" s="8">
        <v>1908271.28</v>
      </c>
      <c r="K33" s="8">
        <v>2488366.25</v>
      </c>
      <c r="L33" s="8">
        <v>1644719.38</v>
      </c>
      <c r="M33" s="8">
        <v>2301965.2400000002</v>
      </c>
      <c r="N33" s="8">
        <v>1730785.52</v>
      </c>
      <c r="O33" s="8">
        <v>1638478.82</v>
      </c>
      <c r="P33" s="8">
        <v>2134550.4900000002</v>
      </c>
    </row>
    <row r="34" spans="2:16" x14ac:dyDescent="0.3">
      <c r="B34" s="9"/>
      <c r="C34" s="10" t="s">
        <v>36</v>
      </c>
      <c r="D34" s="8">
        <f t="shared" si="2"/>
        <v>11929821.710000001</v>
      </c>
      <c r="E34" s="8">
        <v>1205582.8000000003</v>
      </c>
      <c r="F34" s="8">
        <v>977124.11</v>
      </c>
      <c r="G34" s="8">
        <v>955844.22</v>
      </c>
      <c r="H34" s="8">
        <v>967597.07</v>
      </c>
      <c r="I34" s="8">
        <v>1064436.1800000002</v>
      </c>
      <c r="J34" s="8">
        <v>977125.12</v>
      </c>
      <c r="K34" s="8">
        <v>955844.19000000006</v>
      </c>
      <c r="L34" s="8">
        <v>967597.08</v>
      </c>
      <c r="M34" s="8">
        <v>977123.23</v>
      </c>
      <c r="N34" s="8">
        <v>958078.44000000006</v>
      </c>
      <c r="O34" s="8">
        <v>958069.05</v>
      </c>
      <c r="P34" s="8">
        <v>965400.22000000009</v>
      </c>
    </row>
    <row r="35" spans="2:16" ht="40.5" x14ac:dyDescent="0.3">
      <c r="B35" s="9"/>
      <c r="C35" s="10" t="s">
        <v>37</v>
      </c>
      <c r="D35" s="8">
        <f t="shared" si="2"/>
        <v>19578452.950000003</v>
      </c>
      <c r="E35" s="8">
        <v>1380476.88</v>
      </c>
      <c r="F35" s="8">
        <v>1470537.43</v>
      </c>
      <c r="G35" s="8">
        <v>1857995.9600000002</v>
      </c>
      <c r="H35" s="8">
        <v>1880408.49</v>
      </c>
      <c r="I35" s="8">
        <v>1863092.7500000002</v>
      </c>
      <c r="J35" s="8">
        <v>1969101.3000000003</v>
      </c>
      <c r="K35" s="8">
        <v>1824169.1300000001</v>
      </c>
      <c r="L35" s="8">
        <v>1834239.9700000002</v>
      </c>
      <c r="M35" s="8">
        <v>1440320.62</v>
      </c>
      <c r="N35" s="8">
        <v>1352436.21</v>
      </c>
      <c r="O35" s="8">
        <v>1368189.5100000002</v>
      </c>
      <c r="P35" s="8">
        <v>1337484.7000000002</v>
      </c>
    </row>
    <row r="36" spans="2:16" x14ac:dyDescent="0.3">
      <c r="B36" s="9"/>
      <c r="C36" s="10" t="s">
        <v>38</v>
      </c>
      <c r="D36" s="8">
        <f t="shared" si="2"/>
        <v>14374865.600000001</v>
      </c>
      <c r="E36" s="8">
        <v>1119555.46</v>
      </c>
      <c r="F36" s="8">
        <v>1119555.46</v>
      </c>
      <c r="G36" s="8">
        <v>1269555.46</v>
      </c>
      <c r="H36" s="8">
        <v>1182855.46</v>
      </c>
      <c r="I36" s="8">
        <v>1119555.46</v>
      </c>
      <c r="J36" s="8">
        <v>1219555.46</v>
      </c>
      <c r="K36" s="8">
        <v>1119555.5</v>
      </c>
      <c r="L36" s="8">
        <v>1232955.46</v>
      </c>
      <c r="M36" s="8">
        <v>1569555.46</v>
      </c>
      <c r="N36" s="8">
        <v>1119555.46</v>
      </c>
      <c r="O36" s="8">
        <v>1119555.46</v>
      </c>
      <c r="P36" s="8">
        <v>1183055.5</v>
      </c>
    </row>
    <row r="37" spans="2:16" x14ac:dyDescent="0.3">
      <c r="B37" s="9"/>
      <c r="C37" s="10" t="s">
        <v>39</v>
      </c>
      <c r="D37" s="8">
        <f t="shared" si="2"/>
        <v>2205208.36</v>
      </c>
      <c r="E37" s="8">
        <v>198560.73999999996</v>
      </c>
      <c r="F37" s="8">
        <v>186579.69999999998</v>
      </c>
      <c r="G37" s="8">
        <v>175218.16999999998</v>
      </c>
      <c r="H37" s="8">
        <v>184237.18</v>
      </c>
      <c r="I37" s="8">
        <v>170149.12</v>
      </c>
      <c r="J37" s="8">
        <v>199322.01</v>
      </c>
      <c r="K37" s="8">
        <v>198212.61</v>
      </c>
      <c r="L37" s="8">
        <v>186613.66999999998</v>
      </c>
      <c r="M37" s="8">
        <v>170151.12</v>
      </c>
      <c r="N37" s="8">
        <v>172600.52</v>
      </c>
      <c r="O37" s="8">
        <v>194521.11000000002</v>
      </c>
      <c r="P37" s="8">
        <v>169042.41000000003</v>
      </c>
    </row>
    <row r="38" spans="2:16" x14ac:dyDescent="0.3">
      <c r="B38" s="9"/>
      <c r="C38" s="10" t="s">
        <v>40</v>
      </c>
      <c r="D38" s="8">
        <f t="shared" si="2"/>
        <v>4694486.22</v>
      </c>
      <c r="E38" s="8">
        <v>65716.67</v>
      </c>
      <c r="F38" s="8">
        <v>68391.680000000008</v>
      </c>
      <c r="G38" s="8">
        <v>77770.51999999999</v>
      </c>
      <c r="H38" s="8">
        <v>63543.46</v>
      </c>
      <c r="I38" s="8">
        <v>51494.149999999994</v>
      </c>
      <c r="J38" s="8">
        <v>245670.10000000003</v>
      </c>
      <c r="K38" s="8">
        <v>67090.42</v>
      </c>
      <c r="L38" s="8">
        <v>54344.149999999994</v>
      </c>
      <c r="M38" s="8">
        <v>1477087.41</v>
      </c>
      <c r="N38" s="8">
        <v>2267870.7799999998</v>
      </c>
      <c r="O38" s="8">
        <v>59937.32</v>
      </c>
      <c r="P38" s="8">
        <v>195569.56</v>
      </c>
    </row>
    <row r="39" spans="2:16" x14ac:dyDescent="0.3">
      <c r="B39" s="9"/>
      <c r="C39" s="10" t="s">
        <v>41</v>
      </c>
      <c r="D39" s="8">
        <f t="shared" si="2"/>
        <v>8146347.6400000006</v>
      </c>
      <c r="E39" s="8">
        <v>1148484.5</v>
      </c>
      <c r="F39" s="8">
        <v>662094.06000000006</v>
      </c>
      <c r="G39" s="8">
        <v>608073.56000000006</v>
      </c>
      <c r="H39" s="8">
        <v>608509.46000000008</v>
      </c>
      <c r="I39" s="8">
        <v>607689.72000000009</v>
      </c>
      <c r="J39" s="8">
        <v>808659.46000000008</v>
      </c>
      <c r="K39" s="8">
        <v>607286.72000000009</v>
      </c>
      <c r="L39" s="8">
        <v>609063.46000000008</v>
      </c>
      <c r="M39" s="8">
        <v>607293.72000000009</v>
      </c>
      <c r="N39" s="8">
        <v>609075.82000000007</v>
      </c>
      <c r="O39" s="8">
        <v>661658.92000000016</v>
      </c>
      <c r="P39" s="8">
        <v>608458.24000000011</v>
      </c>
    </row>
    <row r="40" spans="2:16" x14ac:dyDescent="0.3">
      <c r="B40" s="12" t="s">
        <v>42</v>
      </c>
      <c r="C40" s="12"/>
      <c r="D40" s="8">
        <f>SUM(D41:D49)</f>
        <v>2560072350.1399999</v>
      </c>
      <c r="E40" s="8">
        <f t="shared" ref="E40:P40" si="5">SUM(E41:E49)</f>
        <v>165326224.43000001</v>
      </c>
      <c r="F40" s="8">
        <f t="shared" si="5"/>
        <v>167683414.69999999</v>
      </c>
      <c r="G40" s="8">
        <f t="shared" si="5"/>
        <v>174003253.70000002</v>
      </c>
      <c r="H40" s="8">
        <f t="shared" si="5"/>
        <v>172417262.24000001</v>
      </c>
      <c r="I40" s="8">
        <f t="shared" si="5"/>
        <v>176075706.44</v>
      </c>
      <c r="J40" s="8">
        <f t="shared" si="5"/>
        <v>172507819.81</v>
      </c>
      <c r="K40" s="8">
        <f t="shared" si="5"/>
        <v>169890483.56999999</v>
      </c>
      <c r="L40" s="8">
        <f t="shared" si="5"/>
        <v>183791822.81</v>
      </c>
      <c r="M40" s="8">
        <f t="shared" si="5"/>
        <v>206749608.59000003</v>
      </c>
      <c r="N40" s="8">
        <f t="shared" si="5"/>
        <v>229664996.82000002</v>
      </c>
      <c r="O40" s="8">
        <f t="shared" si="5"/>
        <v>252667853.97</v>
      </c>
      <c r="P40" s="8">
        <f t="shared" si="5"/>
        <v>489293903.06</v>
      </c>
    </row>
    <row r="41" spans="2:16" ht="40.5" x14ac:dyDescent="0.3">
      <c r="B41" s="9"/>
      <c r="C41" s="10" t="s">
        <v>43</v>
      </c>
      <c r="D41" s="8">
        <f t="shared" si="2"/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x14ac:dyDescent="0.3">
      <c r="B42" s="9"/>
      <c r="C42" s="10" t="s">
        <v>44</v>
      </c>
      <c r="D42" s="8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x14ac:dyDescent="0.3">
      <c r="B43" s="9"/>
      <c r="C43" s="10" t="s">
        <v>45</v>
      </c>
      <c r="D43" s="8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2:16" x14ac:dyDescent="0.3">
      <c r="B44" s="9"/>
      <c r="C44" s="10" t="s">
        <v>46</v>
      </c>
      <c r="D44" s="8">
        <f t="shared" si="2"/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2:16" x14ac:dyDescent="0.3">
      <c r="B45" s="9"/>
      <c r="C45" s="10" t="s">
        <v>47</v>
      </c>
      <c r="D45" s="8">
        <f t="shared" si="2"/>
        <v>2560072350.1399999</v>
      </c>
      <c r="E45" s="8">
        <v>165326224.43000001</v>
      </c>
      <c r="F45" s="8">
        <v>167683414.69999999</v>
      </c>
      <c r="G45" s="8">
        <v>174003253.70000002</v>
      </c>
      <c r="H45" s="8">
        <v>172417262.24000001</v>
      </c>
      <c r="I45" s="8">
        <v>176075706.44</v>
      </c>
      <c r="J45" s="8">
        <v>172507819.81</v>
      </c>
      <c r="K45" s="8">
        <v>169890483.56999999</v>
      </c>
      <c r="L45" s="8">
        <v>183791822.81</v>
      </c>
      <c r="M45" s="8">
        <v>206749608.59000003</v>
      </c>
      <c r="N45" s="8">
        <v>229664996.82000002</v>
      </c>
      <c r="O45" s="8">
        <v>252667853.97</v>
      </c>
      <c r="P45" s="8">
        <v>489293903.06</v>
      </c>
    </row>
    <row r="46" spans="2:16" ht="40.5" x14ac:dyDescent="0.3">
      <c r="B46" s="9"/>
      <c r="C46" s="10" t="s">
        <v>48</v>
      </c>
      <c r="D46" s="8">
        <f t="shared" si="2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x14ac:dyDescent="0.3">
      <c r="B47" s="9"/>
      <c r="C47" s="10" t="s">
        <v>49</v>
      </c>
      <c r="D47" s="8">
        <f t="shared" si="2"/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2:16" x14ac:dyDescent="0.3">
      <c r="B48" s="9"/>
      <c r="C48" s="10" t="s">
        <v>50</v>
      </c>
      <c r="D48" s="8">
        <f t="shared" si="2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2:16" x14ac:dyDescent="0.3">
      <c r="B49" s="9"/>
      <c r="C49" s="10" t="s">
        <v>51</v>
      </c>
      <c r="D49" s="8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2:16" x14ac:dyDescent="0.3">
      <c r="B50" s="12" t="s">
        <v>52</v>
      </c>
      <c r="C50" s="12"/>
      <c r="D50" s="8">
        <f>SUM(D51:D59)</f>
        <v>5909291.4000000004</v>
      </c>
      <c r="E50" s="8">
        <f t="shared" ref="E50:P50" si="6">SUM(E51:E59)</f>
        <v>133586.73999999996</v>
      </c>
      <c r="F50" s="8">
        <f t="shared" si="6"/>
        <v>4354057.01</v>
      </c>
      <c r="G50" s="8">
        <f t="shared" si="6"/>
        <v>68704.740000000005</v>
      </c>
      <c r="H50" s="8">
        <f t="shared" si="6"/>
        <v>133058.63999999998</v>
      </c>
      <c r="I50" s="8">
        <f t="shared" si="6"/>
        <v>308708.74</v>
      </c>
      <c r="J50" s="8">
        <f t="shared" si="6"/>
        <v>131668.00999999998</v>
      </c>
      <c r="K50" s="8">
        <f t="shared" si="6"/>
        <v>68707.740000000005</v>
      </c>
      <c r="L50" s="8">
        <f t="shared" si="6"/>
        <v>391287.89999999997</v>
      </c>
      <c r="M50" s="8">
        <f t="shared" si="6"/>
        <v>105705.74</v>
      </c>
      <c r="N50" s="8">
        <f t="shared" si="6"/>
        <v>68705.740000000005</v>
      </c>
      <c r="O50" s="8">
        <f t="shared" si="6"/>
        <v>68704.740000000005</v>
      </c>
      <c r="P50" s="8">
        <f t="shared" si="6"/>
        <v>76395.66</v>
      </c>
    </row>
    <row r="51" spans="2:16" x14ac:dyDescent="0.3">
      <c r="B51" s="9"/>
      <c r="C51" s="10" t="s">
        <v>53</v>
      </c>
      <c r="D51" s="8">
        <f t="shared" si="2"/>
        <v>4704991.4000000004</v>
      </c>
      <c r="E51" s="8">
        <v>126146.40999999999</v>
      </c>
      <c r="F51" s="8">
        <v>3711616.6799999992</v>
      </c>
      <c r="G51" s="8">
        <v>61264.409999999996</v>
      </c>
      <c r="H51" s="8">
        <v>125614.31</v>
      </c>
      <c r="I51" s="8">
        <v>61264.409999999996</v>
      </c>
      <c r="J51" s="8">
        <v>124221.68</v>
      </c>
      <c r="K51" s="8">
        <v>61265.409999999996</v>
      </c>
      <c r="L51" s="8">
        <v>143847.56999999998</v>
      </c>
      <c r="M51" s="8">
        <v>98265.41</v>
      </c>
      <c r="N51" s="8">
        <v>61265.409999999996</v>
      </c>
      <c r="O51" s="8">
        <v>61264.409999999996</v>
      </c>
      <c r="P51" s="8">
        <v>68955.290000000008</v>
      </c>
    </row>
    <row r="52" spans="2:16" x14ac:dyDescent="0.3">
      <c r="B52" s="9"/>
      <c r="C52" s="10" t="s">
        <v>54</v>
      </c>
      <c r="D52" s="8">
        <f t="shared" si="2"/>
        <v>735800</v>
      </c>
      <c r="E52" s="8">
        <v>483</v>
      </c>
      <c r="F52" s="8">
        <v>250483</v>
      </c>
      <c r="G52" s="8">
        <v>483</v>
      </c>
      <c r="H52" s="8">
        <v>487</v>
      </c>
      <c r="I52" s="8">
        <v>240483</v>
      </c>
      <c r="J52" s="8">
        <v>483</v>
      </c>
      <c r="K52" s="8">
        <v>483</v>
      </c>
      <c r="L52" s="8">
        <v>240483</v>
      </c>
      <c r="M52" s="8">
        <v>483</v>
      </c>
      <c r="N52" s="8">
        <v>483</v>
      </c>
      <c r="O52" s="8">
        <v>483</v>
      </c>
      <c r="P52" s="8">
        <v>483</v>
      </c>
    </row>
    <row r="53" spans="2:16" x14ac:dyDescent="0.3">
      <c r="B53" s="9"/>
      <c r="C53" s="10" t="s">
        <v>55</v>
      </c>
      <c r="D53" s="8">
        <f t="shared" si="2"/>
        <v>41000</v>
      </c>
      <c r="E53" s="8">
        <v>3416</v>
      </c>
      <c r="F53" s="8">
        <v>3416</v>
      </c>
      <c r="G53" s="8">
        <v>3416</v>
      </c>
      <c r="H53" s="8">
        <v>3416</v>
      </c>
      <c r="I53" s="8">
        <v>3420</v>
      </c>
      <c r="J53" s="8">
        <v>3420</v>
      </c>
      <c r="K53" s="8">
        <v>3416</v>
      </c>
      <c r="L53" s="8">
        <v>3416</v>
      </c>
      <c r="M53" s="8">
        <v>3416</v>
      </c>
      <c r="N53" s="8">
        <v>3416</v>
      </c>
      <c r="O53" s="8">
        <v>3416</v>
      </c>
      <c r="P53" s="8">
        <v>3416</v>
      </c>
    </row>
    <row r="54" spans="2:16" x14ac:dyDescent="0.3">
      <c r="B54" s="9"/>
      <c r="C54" s="10" t="s">
        <v>56</v>
      </c>
      <c r="D54" s="8">
        <f t="shared" si="2"/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2:16" x14ac:dyDescent="0.3">
      <c r="B55" s="9"/>
      <c r="C55" s="10" t="s">
        <v>57</v>
      </c>
      <c r="D55" s="8">
        <f t="shared" si="2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x14ac:dyDescent="0.3">
      <c r="B56" s="9"/>
      <c r="C56" s="10" t="s">
        <v>58</v>
      </c>
      <c r="D56" s="8">
        <f t="shared" si="2"/>
        <v>417500</v>
      </c>
      <c r="E56" s="8">
        <v>2708</v>
      </c>
      <c r="F56" s="8">
        <v>387708</v>
      </c>
      <c r="G56" s="8">
        <v>2708</v>
      </c>
      <c r="H56" s="8">
        <v>2708</v>
      </c>
      <c r="I56" s="8">
        <v>2708</v>
      </c>
      <c r="J56" s="8">
        <v>2710</v>
      </c>
      <c r="K56" s="8">
        <v>2710</v>
      </c>
      <c r="L56" s="8">
        <v>2708</v>
      </c>
      <c r="M56" s="8">
        <v>2708</v>
      </c>
      <c r="N56" s="8">
        <v>2708</v>
      </c>
      <c r="O56" s="8">
        <v>2708</v>
      </c>
      <c r="P56" s="8">
        <v>2708</v>
      </c>
    </row>
    <row r="57" spans="2:16" x14ac:dyDescent="0.3">
      <c r="B57" s="9"/>
      <c r="C57" s="10" t="s">
        <v>59</v>
      </c>
      <c r="D57" s="8">
        <f t="shared" si="2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2:16" x14ac:dyDescent="0.3">
      <c r="B58" s="9"/>
      <c r="C58" s="10" t="s">
        <v>60</v>
      </c>
      <c r="D58" s="8">
        <f t="shared" si="2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2:16" x14ac:dyDescent="0.3">
      <c r="B59" s="9"/>
      <c r="C59" s="10" t="s">
        <v>61</v>
      </c>
      <c r="D59" s="8">
        <f t="shared" si="2"/>
        <v>10000.000000000002</v>
      </c>
      <c r="E59" s="8">
        <v>833.33</v>
      </c>
      <c r="F59" s="8">
        <v>833.33</v>
      </c>
      <c r="G59" s="8">
        <v>833.33</v>
      </c>
      <c r="H59" s="8">
        <v>833.33</v>
      </c>
      <c r="I59" s="8">
        <v>833.33</v>
      </c>
      <c r="J59" s="8">
        <v>833.33</v>
      </c>
      <c r="K59" s="8">
        <v>833.33</v>
      </c>
      <c r="L59" s="8">
        <v>833.33</v>
      </c>
      <c r="M59" s="8">
        <v>833.33</v>
      </c>
      <c r="N59" s="8">
        <v>833.33</v>
      </c>
      <c r="O59" s="8">
        <v>833.33</v>
      </c>
      <c r="P59" s="8">
        <v>833.37</v>
      </c>
    </row>
    <row r="60" spans="2:16" x14ac:dyDescent="0.3">
      <c r="B60" s="12" t="s">
        <v>62</v>
      </c>
      <c r="C60" s="12"/>
      <c r="D60" s="8">
        <f>SUM(D61:D63)</f>
        <v>7950000</v>
      </c>
      <c r="E60" s="8">
        <f t="shared" ref="E60:P60" si="7">SUM(E61:E63)</f>
        <v>0</v>
      </c>
      <c r="F60" s="8">
        <f t="shared" si="7"/>
        <v>5250000</v>
      </c>
      <c r="G60" s="8">
        <f t="shared" si="7"/>
        <v>900000</v>
      </c>
      <c r="H60" s="8">
        <f t="shared" si="7"/>
        <v>0</v>
      </c>
      <c r="I60" s="8">
        <f t="shared" si="7"/>
        <v>0</v>
      </c>
      <c r="J60" s="8">
        <f t="shared" si="7"/>
        <v>900000</v>
      </c>
      <c r="K60" s="8">
        <f t="shared" si="7"/>
        <v>0</v>
      </c>
      <c r="L60" s="8">
        <f t="shared" si="7"/>
        <v>0</v>
      </c>
      <c r="M60" s="8">
        <f t="shared" si="7"/>
        <v>900000</v>
      </c>
      <c r="N60" s="8">
        <f t="shared" si="7"/>
        <v>0</v>
      </c>
      <c r="O60" s="8">
        <f t="shared" si="7"/>
        <v>0</v>
      </c>
      <c r="P60" s="8">
        <f t="shared" si="7"/>
        <v>0</v>
      </c>
    </row>
    <row r="61" spans="2:16" x14ac:dyDescent="0.3">
      <c r="B61" s="9"/>
      <c r="C61" s="10" t="s">
        <v>63</v>
      </c>
      <c r="D61" s="8">
        <f t="shared" si="2"/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x14ac:dyDescent="0.3">
      <c r="B62" s="9"/>
      <c r="C62" s="10" t="s">
        <v>64</v>
      </c>
      <c r="D62" s="8">
        <f t="shared" si="2"/>
        <v>7950000</v>
      </c>
      <c r="E62" s="8">
        <v>0</v>
      </c>
      <c r="F62" s="8">
        <v>5250000</v>
      </c>
      <c r="G62" s="8">
        <v>900000</v>
      </c>
      <c r="H62" s="8">
        <v>0</v>
      </c>
      <c r="I62" s="8">
        <v>0</v>
      </c>
      <c r="J62" s="8">
        <v>900000</v>
      </c>
      <c r="K62" s="8">
        <v>0</v>
      </c>
      <c r="L62" s="8">
        <v>0</v>
      </c>
      <c r="M62" s="8">
        <v>900000</v>
      </c>
      <c r="N62" s="8">
        <v>0</v>
      </c>
      <c r="O62" s="8">
        <v>0</v>
      </c>
      <c r="P62" s="8">
        <v>0</v>
      </c>
    </row>
    <row r="63" spans="2:16" x14ac:dyDescent="0.3">
      <c r="B63" s="9"/>
      <c r="C63" s="10" t="s">
        <v>65</v>
      </c>
      <c r="D63" s="8">
        <f t="shared" si="2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2:16" x14ac:dyDescent="0.3">
      <c r="B64" s="12" t="s">
        <v>66</v>
      </c>
      <c r="C64" s="12"/>
      <c r="D64" s="8">
        <f>SUM(D65:D71)</f>
        <v>12944278.440000005</v>
      </c>
      <c r="E64" s="8">
        <f t="shared" ref="E64:P64" si="8">SUM(E65:E71)</f>
        <v>1078689.8700000001</v>
      </c>
      <c r="F64" s="8">
        <f t="shared" si="8"/>
        <v>1078689.8700000001</v>
      </c>
      <c r="G64" s="8">
        <f t="shared" si="8"/>
        <v>1078689.8700000001</v>
      </c>
      <c r="H64" s="8">
        <f t="shared" si="8"/>
        <v>1078689.8700000001</v>
      </c>
      <c r="I64" s="8">
        <f t="shared" si="8"/>
        <v>1078689.8700000001</v>
      </c>
      <c r="J64" s="8">
        <f t="shared" si="8"/>
        <v>1078689.8700000001</v>
      </c>
      <c r="K64" s="8">
        <f t="shared" si="8"/>
        <v>1078689.8700000001</v>
      </c>
      <c r="L64" s="8">
        <f t="shared" si="8"/>
        <v>1078689.8700000001</v>
      </c>
      <c r="M64" s="8">
        <f t="shared" si="8"/>
        <v>1078689.8700000001</v>
      </c>
      <c r="N64" s="8">
        <f t="shared" si="8"/>
        <v>1078689.8700000001</v>
      </c>
      <c r="O64" s="8">
        <f t="shared" si="8"/>
        <v>1078689.8700000001</v>
      </c>
      <c r="P64" s="8">
        <f t="shared" si="8"/>
        <v>1078689.8700000001</v>
      </c>
    </row>
    <row r="65" spans="2:16" ht="40.5" x14ac:dyDescent="0.3">
      <c r="B65" s="9"/>
      <c r="C65" s="10" t="s">
        <v>67</v>
      </c>
      <c r="D65" s="8">
        <f t="shared" si="2"/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x14ac:dyDescent="0.3">
      <c r="B66" s="9"/>
      <c r="C66" s="10" t="s">
        <v>68</v>
      </c>
      <c r="D66" s="8">
        <f t="shared" si="2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x14ac:dyDescent="0.3">
      <c r="B67" s="9"/>
      <c r="C67" s="10" t="s">
        <v>69</v>
      </c>
      <c r="D67" s="8">
        <f t="shared" si="2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2:16" x14ac:dyDescent="0.3">
      <c r="B68" s="9"/>
      <c r="C68" s="10" t="s">
        <v>70</v>
      </c>
      <c r="D68" s="8">
        <f t="shared" si="2"/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</row>
    <row r="69" spans="2:16" ht="40.5" x14ac:dyDescent="0.3">
      <c r="B69" s="9"/>
      <c r="C69" s="10" t="s">
        <v>71</v>
      </c>
      <c r="D69" s="8">
        <f t="shared" si="2"/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2:16" x14ac:dyDescent="0.3">
      <c r="B70" s="9"/>
      <c r="C70" s="10" t="s">
        <v>72</v>
      </c>
      <c r="D70" s="8">
        <f t="shared" si="2"/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2:16" ht="40.5" x14ac:dyDescent="0.3">
      <c r="B71" s="9"/>
      <c r="C71" s="10" t="s">
        <v>73</v>
      </c>
      <c r="D71" s="8">
        <f t="shared" si="2"/>
        <v>12944278.440000005</v>
      </c>
      <c r="E71" s="8">
        <v>1078689.8700000001</v>
      </c>
      <c r="F71" s="8">
        <v>1078689.8700000001</v>
      </c>
      <c r="G71" s="8">
        <v>1078689.8700000001</v>
      </c>
      <c r="H71" s="8">
        <v>1078689.8700000001</v>
      </c>
      <c r="I71" s="8">
        <v>1078689.8700000001</v>
      </c>
      <c r="J71" s="8">
        <v>1078689.8700000001</v>
      </c>
      <c r="K71" s="8">
        <v>1078689.8700000001</v>
      </c>
      <c r="L71" s="8">
        <v>1078689.8700000001</v>
      </c>
      <c r="M71" s="8">
        <v>1078689.8700000001</v>
      </c>
      <c r="N71" s="8">
        <v>1078689.8700000001</v>
      </c>
      <c r="O71" s="8">
        <v>1078689.8700000001</v>
      </c>
      <c r="P71" s="8">
        <v>1078689.8700000001</v>
      </c>
    </row>
    <row r="72" spans="2:16" x14ac:dyDescent="0.3">
      <c r="B72" s="12" t="s">
        <v>74</v>
      </c>
      <c r="C72" s="12"/>
      <c r="D72" s="8">
        <f>SUM(D73:D75)</f>
        <v>0</v>
      </c>
      <c r="E72" s="8">
        <f t="shared" ref="E72:P72" si="9">SUM(E73:E75)</f>
        <v>0</v>
      </c>
      <c r="F72" s="8">
        <f t="shared" si="9"/>
        <v>0</v>
      </c>
      <c r="G72" s="8">
        <f t="shared" si="9"/>
        <v>0</v>
      </c>
      <c r="H72" s="8">
        <f t="shared" si="9"/>
        <v>0</v>
      </c>
      <c r="I72" s="8">
        <f t="shared" si="9"/>
        <v>0</v>
      </c>
      <c r="J72" s="8">
        <f t="shared" si="9"/>
        <v>0</v>
      </c>
      <c r="K72" s="8">
        <f t="shared" si="9"/>
        <v>0</v>
      </c>
      <c r="L72" s="8">
        <f t="shared" si="9"/>
        <v>0</v>
      </c>
      <c r="M72" s="8">
        <f t="shared" si="9"/>
        <v>0</v>
      </c>
      <c r="N72" s="8">
        <f t="shared" si="9"/>
        <v>0</v>
      </c>
      <c r="O72" s="8">
        <f t="shared" si="9"/>
        <v>0</v>
      </c>
      <c r="P72" s="8">
        <f t="shared" si="9"/>
        <v>0</v>
      </c>
    </row>
    <row r="73" spans="2:16" x14ac:dyDescent="0.3">
      <c r="B73" s="9"/>
      <c r="C73" s="10" t="s">
        <v>75</v>
      </c>
      <c r="D73" s="8">
        <f t="shared" si="2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2:16" x14ac:dyDescent="0.3">
      <c r="B74" s="9"/>
      <c r="C74" s="10" t="s">
        <v>76</v>
      </c>
      <c r="D74" s="8">
        <f t="shared" si="2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x14ac:dyDescent="0.3">
      <c r="B75" s="9"/>
      <c r="C75" s="10" t="s">
        <v>77</v>
      </c>
      <c r="D75" s="8">
        <f t="shared" si="2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x14ac:dyDescent="0.3">
      <c r="B76" s="12" t="s">
        <v>78</v>
      </c>
      <c r="C76" s="12"/>
      <c r="D76" s="8">
        <f>SUM(D77:D83)</f>
        <v>0</v>
      </c>
      <c r="E76" s="8">
        <f t="shared" ref="E76:P76" si="10">SUM(E77:E83)</f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  <c r="M76" s="8">
        <f t="shared" si="10"/>
        <v>0</v>
      </c>
      <c r="N76" s="8">
        <f t="shared" si="10"/>
        <v>0</v>
      </c>
      <c r="O76" s="8">
        <f t="shared" si="10"/>
        <v>0</v>
      </c>
      <c r="P76" s="8">
        <f t="shared" si="10"/>
        <v>0</v>
      </c>
    </row>
    <row r="77" spans="2:16" x14ac:dyDescent="0.3">
      <c r="B77" s="9"/>
      <c r="C77" s="10" t="s">
        <v>79</v>
      </c>
      <c r="D77" s="8">
        <f t="shared" si="2"/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2:16" x14ac:dyDescent="0.3">
      <c r="B78" s="9"/>
      <c r="C78" s="10" t="s">
        <v>80</v>
      </c>
      <c r="D78" s="8">
        <f t="shared" ref="D78:D83" si="11">SUM(E78:P78)</f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x14ac:dyDescent="0.3">
      <c r="B79" s="9"/>
      <c r="C79" s="10" t="s">
        <v>81</v>
      </c>
      <c r="D79" s="8">
        <f t="shared" si="11"/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2:16" x14ac:dyDescent="0.3">
      <c r="B80" s="9"/>
      <c r="C80" s="10" t="s">
        <v>82</v>
      </c>
      <c r="D80" s="8">
        <f t="shared" si="11"/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x14ac:dyDescent="0.3">
      <c r="B81" s="9"/>
      <c r="C81" s="10" t="s">
        <v>83</v>
      </c>
      <c r="D81" s="8">
        <f t="shared" si="11"/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x14ac:dyDescent="0.3">
      <c r="B82" s="9"/>
      <c r="C82" s="10" t="s">
        <v>84</v>
      </c>
      <c r="D82" s="8">
        <f t="shared" si="11"/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2:16" ht="40.5" x14ac:dyDescent="0.3">
      <c r="B83" s="9"/>
      <c r="C83" s="10" t="s">
        <v>85</v>
      </c>
      <c r="D83" s="8">
        <f t="shared" si="11"/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</row>
  </sheetData>
  <mergeCells count="14">
    <mergeCell ref="B11:C11"/>
    <mergeCell ref="B6:O6"/>
    <mergeCell ref="B3:P3"/>
    <mergeCell ref="B4:P4"/>
    <mergeCell ref="B5:P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ignoredErrors>
    <ignoredError sqref="E20:P20 E30:P30 E40:P40 E50:P50 E60:P60 E64:P64 E72:P72" formulaRange="1"/>
    <ignoredError sqref="D20 D30 D40 D50 D72 D64 D60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2014-03-24T20:12:54Z</cp:lastPrinted>
  <dcterms:created xsi:type="dcterms:W3CDTF">2014-01-23T15:01:32Z</dcterms:created>
  <dcterms:modified xsi:type="dcterms:W3CDTF">2017-07-04T17:05:19Z</dcterms:modified>
</cp:coreProperties>
</file>